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kytojas\Desktop\"/>
    </mc:Choice>
  </mc:AlternateContent>
  <bookViews>
    <workbookView xWindow="0" yWindow="0" windowWidth="28800" windowHeight="12210"/>
  </bookViews>
  <sheets>
    <sheet name="Lapas1" sheetId="1" r:id="rId1"/>
    <sheet name="Lapas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O2" i="1" l="1"/>
  <c r="L2" i="1"/>
  <c r="I2" i="1"/>
  <c r="E2" i="1"/>
  <c r="O7" i="1"/>
  <c r="O8" i="1"/>
  <c r="O9" i="1"/>
  <c r="O10" i="1"/>
  <c r="O11" i="1"/>
  <c r="O4" i="1"/>
  <c r="O3" i="1"/>
  <c r="L4" i="1"/>
  <c r="L3" i="1"/>
  <c r="L7" i="1"/>
  <c r="L8" i="1"/>
  <c r="L12" i="1" s="1"/>
  <c r="L9" i="1"/>
  <c r="L10" i="1"/>
  <c r="L11" i="1"/>
  <c r="L6" i="1"/>
  <c r="I8" i="1"/>
  <c r="I9" i="1"/>
  <c r="I10" i="1"/>
  <c r="I11" i="1"/>
  <c r="I12" i="1" s="1"/>
  <c r="I7" i="1"/>
  <c r="E9" i="1"/>
  <c r="E12" i="1" s="1"/>
  <c r="E10" i="1"/>
  <c r="E11" i="1"/>
  <c r="E8" i="1"/>
  <c r="E7" i="1"/>
  <c r="N12" i="1"/>
  <c r="K12" i="1"/>
  <c r="D12" i="1"/>
  <c r="O12" i="1" l="1"/>
</calcChain>
</file>

<file path=xl/sharedStrings.xml><?xml version="1.0" encoding="utf-8"?>
<sst xmlns="http://schemas.openxmlformats.org/spreadsheetml/2006/main" count="34" uniqueCount="30">
  <si>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</si>
  <si>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</si>
  <si>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</si>
  <si>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</si>
  <si>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</si>
  <si>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Ypatumai/ Problematika</t>
  </si>
  <si>
    <t>Skirtos kokybės krepešelio lėšos, EUR</t>
  </si>
  <si>
    <t>88138,00</t>
  </si>
  <si>
    <t>Sedos Vytauto Mačernio gimnazija</t>
  </si>
  <si>
    <t>Ugdymo(si) diferencijavimui 4 mokytojai 5-7 kl. (106 mok.) naudojo elektroninę EMA mokymosi aplinką. 5 mokytojai 1-4 kl. (96 mok.) - elektroninę EDUKA mokymosi aplinką, 9 mokytojai 8-II kl. (95 mok.). Ugdymo(si) diferencijavimui naudojamos ir kitos skaitmeninės aplinkos: ETESTAI, WORDWALL, KAHOOT, QUIZIIZ.</t>
  </si>
  <si>
    <t>Suplanuota/ panaudota lėšų, EUR</t>
  </si>
  <si>
    <t xml:space="preserve">Suplanuota/ panaudota lėšų, EUR </t>
  </si>
  <si>
    <t>Suplanuota/ panaudota lėšų EUR</t>
  </si>
  <si>
    <t>1-4 kl. 5 mokytojos organizavo 10 integralaus ugdymo dienų.</t>
  </si>
  <si>
    <t xml:space="preserve">5-I kl. 11 mokytojų pravedė 17 integruotų veiklų. </t>
  </si>
  <si>
    <t xml:space="preserve">Kokybės krepšlio plano veiklos aptartos gimnazijos  2022-03-07 mokytojų taryboje, sudaryta darbo grupė  kokybės krepšelio veikloms koordinuoti. </t>
  </si>
  <si>
    <t>Nupirkta laboratorinių priemonių.</t>
  </si>
  <si>
    <t>Iš viso:</t>
  </si>
  <si>
    <t xml:space="preserve">27 mokytojai 4 - II klasėse naudoja REFLECTUS  sistemą. Mokiniams pateiktos 664 refleksijos, analizuota mokinių daroma asmeninė pažanga. </t>
  </si>
  <si>
    <t>Nupirkti 3 interaktyvūs ekranai. Du ekranai anglų kalbos kabinetų IT priemonių bazės atnaujinimui, vienas gamtos mokslų laboratorijai.</t>
  </si>
  <si>
    <t>90 %  gimnazijos mokytojų dalyvavo ilgalaikės kvalifikacijos tobulinimo programos „Mokytojų ir vadovų kompetencijų gilinimas siekiant užtikrinti kiekvieno mokinio asmeninę ūgtį“ I modulio „Darbas su refleksijų duomenimis: problemų indentifikavimas ir strategijų išgryninimas“ mokymuose.</t>
  </si>
  <si>
    <t>Dalis nuo skirtų lėšų , %</t>
  </si>
  <si>
    <t xml:space="preserve"> Sudaryti konsultacijų grafikai mokymosi sunkumų turintiems 4, 6, 8 II ir IV klasių mokiniams. Konsultacijas teikia   13 mokytojų.   </t>
  </si>
  <si>
    <t>90 %  gimnazijos mokytojų dalyvavo ilgalaikės kvalifikacijos tobulinimo programos „Mokytojų ir vadovų kompetencijų gilinimas siekiant užtikrinti kiekvieno mokinio asmeninę ūgtį“ II modulio „Duomenimis grįstų pokyčių inicijavimas ir įgyvendinimas klasės/mokyklos lygmenyje“. mokymuose.</t>
  </si>
  <si>
    <t xml:space="preserve"> Mokymosi sunkumų turintiems 4, 6, 8, II ir IV klasių mokiniams per 2022 m. kovo ir balandžio mėnesius pravestos  132 konsultacijos. Mokiniams pagalbą  teikia   13 mokytojų.   </t>
  </si>
  <si>
    <t>Nupirktas biologinis ir du stereoskopiniai mikroskopai.</t>
  </si>
  <si>
    <t>Nupirkta gamtos mokslų laboratorinių priemonių.</t>
  </si>
  <si>
    <t>Anglų kalbos kabinetų mokytojo darbo vietos atnaujinimui, nupirkti du  nešiojami kompiuteriai.</t>
  </si>
  <si>
    <t>Mokymuisi virtualioje aplinkoje, nupirktos 35 ausinės.</t>
  </si>
  <si>
    <t>Nupirkta 10 multispausdintuvų.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</si>
</sst>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/>
    <xf numFmtId="0" fontId="4" fillId="0" borderId="10" xfId="0" applyFont="1" applyBorder="1"/>
    <xf numFmtId="2" fontId="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2" fontId="2" fillId="0" borderId="3" xfId="0" applyNumberFormat="1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1"/>
  <sheetViews>
    <sheetView tabSelected="1" topLeftCell="A7" zoomScaleNormal="100" workbookViewId="0">
      <selection activeCell="I19" sqref="I19"/>
    </sheetView>
  </sheetViews>
  <sheetFormatPr defaultColWidth="8.85546875" defaultRowHeight="15" x14ac:dyDescent="0.25"/>
  <cols>
    <col min="1" max="1" width="18.140625" style="1" customWidth="1"/>
    <col min="2" max="2" width="11.42578125" style="1" customWidth="1"/>
    <col min="3" max="3" width="39.28515625" style="1" customWidth="1"/>
    <col min="4" max="4" width="14.42578125" style="1" bestFit="1" customWidth="1"/>
    <col min="5" max="5" width="14.42578125" style="1" customWidth="1"/>
    <col min="6" max="6" width="31.7109375" style="1" customWidth="1"/>
    <col min="7" max="7" width="4.85546875" style="1" hidden="1" customWidth="1"/>
    <col min="8" max="9" width="13" style="1" customWidth="1"/>
    <col min="10" max="10" width="46.140625" style="1" customWidth="1"/>
    <col min="11" max="12" width="13.28515625" style="1" customWidth="1"/>
    <col min="13" max="13" width="44.5703125" style="1" customWidth="1"/>
    <col min="14" max="15" width="11.7109375" style="1" customWidth="1"/>
    <col min="16" max="16" width="27.85546875" style="1" customWidth="1"/>
    <col min="17" max="16384" width="8.85546875" style="1"/>
  </cols>
  <sheetData>
    <row r="1" spans="1:16" ht="72" thickBot="1" x14ac:dyDescent="0.3">
      <c r="A1" s="6" t="s">
        <v>4</v>
      </c>
      <c r="B1" s="11" t="s">
        <v>6</v>
      </c>
      <c r="C1" s="11" t="s">
        <v>0</v>
      </c>
      <c r="D1" s="11" t="s">
        <v>10</v>
      </c>
      <c r="E1" s="11" t="s">
        <v>21</v>
      </c>
      <c r="F1" s="11" t="s">
        <v>1</v>
      </c>
      <c r="G1" s="12"/>
      <c r="H1" s="11" t="s">
        <v>11</v>
      </c>
      <c r="I1" s="11" t="s">
        <v>21</v>
      </c>
      <c r="J1" s="11" t="s">
        <v>2</v>
      </c>
      <c r="K1" s="11" t="s">
        <v>12</v>
      </c>
      <c r="L1" s="11" t="s">
        <v>21</v>
      </c>
      <c r="M1" s="11" t="s">
        <v>3</v>
      </c>
      <c r="N1" s="11" t="s">
        <v>12</v>
      </c>
      <c r="O1" s="27" t="s">
        <v>21</v>
      </c>
      <c r="P1" s="30" t="s">
        <v>5</v>
      </c>
    </row>
    <row r="2" spans="1:16" s="2" customFormat="1" ht="43.5" thickBot="1" x14ac:dyDescent="0.3">
      <c r="A2" s="18" t="s">
        <v>8</v>
      </c>
      <c r="B2" s="19" t="s">
        <v>7</v>
      </c>
      <c r="C2" s="20"/>
      <c r="D2" s="21">
        <v>7428</v>
      </c>
      <c r="E2" s="21">
        <f>(D2*100)/$B$2</f>
        <v>8.4276929360775146</v>
      </c>
      <c r="F2" s="20"/>
      <c r="G2" s="22"/>
      <c r="H2" s="21">
        <v>8335</v>
      </c>
      <c r="I2" s="21">
        <f>(H2*100)/$B$2</f>
        <v>9.4567609884499308</v>
      </c>
      <c r="J2" s="20"/>
      <c r="K2" s="21">
        <v>67982</v>
      </c>
      <c r="L2" s="21">
        <f>(K2*100)/$B$2</f>
        <v>77.131316798656655</v>
      </c>
      <c r="M2" s="20"/>
      <c r="N2" s="21">
        <v>4393</v>
      </c>
      <c r="O2" s="28">
        <f>(N2*100)/$B$2</f>
        <v>4.9842292768159027</v>
      </c>
      <c r="P2" s="23"/>
    </row>
    <row r="3" spans="1:16" s="2" customFormat="1" ht="95.25" customHeight="1" x14ac:dyDescent="0.25">
      <c r="A3" s="13"/>
      <c r="B3" s="14"/>
      <c r="C3" s="7" t="s">
        <v>13</v>
      </c>
      <c r="D3" s="15">
        <v>0</v>
      </c>
      <c r="E3" s="15"/>
      <c r="F3" s="16" t="s">
        <v>22</v>
      </c>
      <c r="G3" s="17"/>
      <c r="H3" s="15">
        <v>0</v>
      </c>
      <c r="I3" s="15"/>
      <c r="J3" s="16" t="s">
        <v>19</v>
      </c>
      <c r="K3" s="15">
        <v>9900</v>
      </c>
      <c r="L3" s="15">
        <f>(K3*100)/$B$2</f>
        <v>11.232385577163084</v>
      </c>
      <c r="M3" s="16" t="s">
        <v>15</v>
      </c>
      <c r="N3" s="15">
        <v>0</v>
      </c>
      <c r="O3" s="15">
        <f>(N3*100)/$B$2</f>
        <v>0</v>
      </c>
      <c r="P3" s="13"/>
    </row>
    <row r="4" spans="1:16" ht="105" x14ac:dyDescent="0.25">
      <c r="A4" s="3"/>
      <c r="B4" s="3"/>
      <c r="C4" s="4" t="s">
        <v>14</v>
      </c>
      <c r="D4" s="24">
        <v>0</v>
      </c>
      <c r="E4" s="24"/>
      <c r="F4" s="3"/>
      <c r="G4" s="3"/>
      <c r="H4" s="3"/>
      <c r="I4" s="3"/>
      <c r="J4" s="29" t="s">
        <v>25</v>
      </c>
      <c r="K4" s="24">
        <v>1435.3</v>
      </c>
      <c r="L4" s="15">
        <f t="shared" ref="L4" si="0">(K4*100)/$B$2</f>
        <v>1.6284689918083006</v>
      </c>
      <c r="M4" s="4" t="s">
        <v>20</v>
      </c>
      <c r="N4" s="24">
        <v>666</v>
      </c>
      <c r="O4" s="15">
        <f>(N4*100)/$B$2</f>
        <v>0.7556332115546075</v>
      </c>
      <c r="P4" s="3"/>
    </row>
    <row r="5" spans="1:16" ht="71.25" customHeight="1" x14ac:dyDescent="0.25">
      <c r="A5" s="3"/>
      <c r="B5" s="3"/>
      <c r="C5" s="4" t="s">
        <v>18</v>
      </c>
      <c r="D5" s="24">
        <v>0</v>
      </c>
      <c r="E5" s="24"/>
      <c r="F5" s="3"/>
      <c r="G5" s="3"/>
      <c r="H5" s="3"/>
      <c r="I5" s="3"/>
      <c r="J5" s="3"/>
      <c r="K5" s="8"/>
      <c r="L5" s="15"/>
      <c r="M5" s="4"/>
      <c r="N5" s="9"/>
      <c r="O5" s="15"/>
      <c r="P5" s="3"/>
    </row>
    <row r="6" spans="1:16" ht="120.75" thickBot="1" x14ac:dyDescent="0.3">
      <c r="A6" s="34"/>
      <c r="B6" s="35"/>
      <c r="C6" s="37" t="s">
        <v>9</v>
      </c>
      <c r="D6" s="38">
        <v>0</v>
      </c>
      <c r="E6" s="36"/>
      <c r="F6" s="35"/>
      <c r="G6" s="35"/>
      <c r="H6" s="35"/>
      <c r="I6" s="35"/>
      <c r="J6" s="39" t="s">
        <v>16</v>
      </c>
      <c r="K6" s="40">
        <v>5909.11</v>
      </c>
      <c r="L6" s="38">
        <f>(K6*100)/$B$2</f>
        <v>6.7043840341282985</v>
      </c>
      <c r="M6" s="35"/>
      <c r="N6" s="35"/>
      <c r="O6" s="15"/>
      <c r="P6" s="35"/>
    </row>
    <row r="7" spans="1:16" ht="105.75" thickBot="1" x14ac:dyDescent="0.3">
      <c r="A7" s="31"/>
      <c r="B7" s="31"/>
      <c r="C7" s="29" t="s">
        <v>29</v>
      </c>
      <c r="D7" s="25">
        <v>2699.99</v>
      </c>
      <c r="E7" s="24">
        <f>(D7*100)/$B$2</f>
        <v>3.0633665388368239</v>
      </c>
      <c r="F7" s="16" t="s">
        <v>24</v>
      </c>
      <c r="G7" s="31"/>
      <c r="H7" s="33">
        <v>1445.86</v>
      </c>
      <c r="I7" s="32">
        <f>(H7*100)/$B$2</f>
        <v>1.6404502030906079</v>
      </c>
      <c r="J7" s="39" t="s">
        <v>26</v>
      </c>
      <c r="K7" s="33">
        <v>3143.38</v>
      </c>
      <c r="L7" s="38">
        <f t="shared" ref="L7:L11" si="1">(K7*100)/$B$2</f>
        <v>3.5664299167215048</v>
      </c>
      <c r="M7" s="16" t="s">
        <v>23</v>
      </c>
      <c r="N7" s="32">
        <v>670</v>
      </c>
      <c r="O7" s="15">
        <f t="shared" ref="O7:O11" si="2">(N7*100)/$B$2</f>
        <v>0.76017154916154217</v>
      </c>
      <c r="P7" s="31"/>
    </row>
    <row r="8" spans="1:16" ht="30.75" thickBot="1" x14ac:dyDescent="0.3">
      <c r="A8" s="3"/>
      <c r="B8" s="3"/>
      <c r="C8" s="4"/>
      <c r="D8" s="24"/>
      <c r="E8" s="24">
        <f>(D8*100)/$B$2</f>
        <v>0</v>
      </c>
      <c r="F8" s="3"/>
      <c r="G8" s="3"/>
      <c r="H8" s="3"/>
      <c r="I8" s="32">
        <f t="shared" ref="I8:I11" si="3">(H8*100)/$B$2</f>
        <v>0</v>
      </c>
      <c r="J8" s="41" t="s">
        <v>27</v>
      </c>
      <c r="K8" s="42">
        <v>2186</v>
      </c>
      <c r="L8" s="38">
        <f t="shared" si="1"/>
        <v>2.4802015021897481</v>
      </c>
      <c r="M8" s="41"/>
      <c r="N8" s="3"/>
      <c r="O8" s="15">
        <f t="shared" si="2"/>
        <v>0</v>
      </c>
      <c r="P8" s="3"/>
    </row>
    <row r="9" spans="1:16" ht="15.75" thickBot="1" x14ac:dyDescent="0.3">
      <c r="A9" s="3"/>
      <c r="B9" s="3"/>
      <c r="C9" s="4"/>
      <c r="D9" s="24"/>
      <c r="E9" s="24">
        <f t="shared" ref="E9:E11" si="4">(D9*100)/$B$2</f>
        <v>0</v>
      </c>
      <c r="F9" s="3"/>
      <c r="G9" s="3"/>
      <c r="H9" s="3"/>
      <c r="I9" s="32">
        <f t="shared" si="3"/>
        <v>0</v>
      </c>
      <c r="J9" s="29" t="s">
        <v>28</v>
      </c>
      <c r="K9" s="24">
        <v>2415</v>
      </c>
      <c r="L9" s="38">
        <f t="shared" si="1"/>
        <v>2.7400213301867526</v>
      </c>
      <c r="M9" s="3"/>
      <c r="N9" s="3"/>
      <c r="O9" s="15">
        <f t="shared" si="2"/>
        <v>0</v>
      </c>
      <c r="P9" s="3"/>
    </row>
    <row r="10" spans="1:16" ht="15.75" thickBot="1" x14ac:dyDescent="0.3">
      <c r="A10" s="3"/>
      <c r="B10" s="3"/>
      <c r="C10" s="4"/>
      <c r="D10" s="24"/>
      <c r="E10" s="24">
        <f t="shared" si="4"/>
        <v>0</v>
      </c>
      <c r="F10" s="3"/>
      <c r="G10" s="3"/>
      <c r="H10" s="3"/>
      <c r="I10" s="32">
        <f t="shared" si="3"/>
        <v>0</v>
      </c>
      <c r="J10" s="29"/>
      <c r="K10" s="25"/>
      <c r="L10" s="38">
        <f t="shared" si="1"/>
        <v>0</v>
      </c>
      <c r="M10" s="3"/>
      <c r="N10" s="3"/>
      <c r="O10" s="15">
        <f t="shared" si="2"/>
        <v>0</v>
      </c>
      <c r="P10" s="3"/>
    </row>
    <row r="11" spans="1:16" ht="15.75" thickBot="1" x14ac:dyDescent="0.3">
      <c r="A11" s="3"/>
      <c r="B11" s="3"/>
      <c r="C11" s="4"/>
      <c r="D11" s="24"/>
      <c r="E11" s="24">
        <f t="shared" si="4"/>
        <v>0</v>
      </c>
      <c r="F11" s="3"/>
      <c r="G11" s="3"/>
      <c r="H11" s="3"/>
      <c r="I11" s="32">
        <f t="shared" si="3"/>
        <v>0</v>
      </c>
      <c r="J11" s="29"/>
      <c r="K11" s="25"/>
      <c r="L11" s="38">
        <f t="shared" si="1"/>
        <v>0</v>
      </c>
      <c r="M11" s="3"/>
      <c r="N11" s="3"/>
      <c r="O11" s="15">
        <f t="shared" si="2"/>
        <v>0</v>
      </c>
      <c r="P11" s="3"/>
    </row>
    <row r="12" spans="1:16" ht="22.5" customHeight="1" x14ac:dyDescent="0.25">
      <c r="A12" s="10" t="s">
        <v>17</v>
      </c>
      <c r="B12" s="3"/>
      <c r="C12" s="3"/>
      <c r="D12" s="26">
        <f>SUM(D3:D11)</f>
        <v>2699.99</v>
      </c>
      <c r="E12" s="26">
        <f>SUM(E3:E11)</f>
        <v>3.0633665388368239</v>
      </c>
      <c r="F12" s="10"/>
      <c r="G12" s="10"/>
      <c r="H12" s="26">
        <f>SUM(H3:H11)</f>
        <v>1445.86</v>
      </c>
      <c r="I12" s="26">
        <f>SUM(I3:I11)</f>
        <v>1.6404502030906079</v>
      </c>
      <c r="J12" s="10"/>
      <c r="K12" s="26">
        <f>SUM(K3:K11)</f>
        <v>24988.79</v>
      </c>
      <c r="L12" s="26">
        <f>SUM(L3:L11)</f>
        <v>28.351891352197686</v>
      </c>
      <c r="M12" s="10"/>
      <c r="N12" s="26">
        <f>SUM(N3:N11)</f>
        <v>1336</v>
      </c>
      <c r="O12" s="26">
        <f>SUM(O3:O11)</f>
        <v>1.5158047607161498</v>
      </c>
      <c r="P12" s="3"/>
    </row>
    <row r="13" spans="1:16" x14ac:dyDescent="0.25">
      <c r="A13" s="3"/>
      <c r="B13" s="3"/>
      <c r="C13" s="3"/>
      <c r="D13" s="3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1BE2B-0CBB-4081-AAC6-8B897155C838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c0266e08-8d38-4362-a454-94cf276c12fa"/>
    <ds:schemaRef ds:uri="cc883acb-cd2f-4a99-bd71-b8821349d8a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Mokytojas</cp:lastModifiedBy>
  <cp:revision/>
  <dcterms:created xsi:type="dcterms:W3CDTF">2020-03-03T10:52:17Z</dcterms:created>
  <dcterms:modified xsi:type="dcterms:W3CDTF">2022-05-19T10:31:46Z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