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vab\OneDrive - sedosgimnazija.lt\Darbalaukis\Kokybės krepšelis\"/>
    </mc:Choice>
  </mc:AlternateContent>
  <bookViews>
    <workbookView xWindow="0" yWindow="0" windowWidth="28800" windowHeight="12435"/>
  </bookViews>
  <sheets>
    <sheet name="Lapas1" sheetId="1" r:id="rId1"/>
    <sheet name="Lapas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N30" i="1" l="1"/>
  <c r="K30" i="1"/>
  <c r="H30" i="1"/>
  <c r="D30" i="1"/>
  <c r="L2" i="1" l="1"/>
  <c r="I2" i="1"/>
  <c r="E2" i="1"/>
  <c r="O7" i="1"/>
  <c r="O8" i="1"/>
  <c r="O9" i="1"/>
  <c r="O12" i="1"/>
  <c r="O13" i="1"/>
  <c r="O4" i="1"/>
  <c r="O3" i="1"/>
  <c r="L4" i="1"/>
  <c r="L3" i="1"/>
  <c r="L8" i="1"/>
  <c r="L30" i="1" s="1"/>
  <c r="L9" i="1"/>
  <c r="L12" i="1"/>
  <c r="L13" i="1"/>
  <c r="L6" i="1"/>
  <c r="I7" i="1"/>
  <c r="E9" i="1"/>
  <c r="E12" i="1"/>
  <c r="E13" i="1"/>
  <c r="E8" i="1"/>
  <c r="E7" i="1"/>
  <c r="I30" i="1" l="1"/>
  <c r="O30" i="1"/>
  <c r="E30" i="1"/>
</calcChain>
</file>

<file path=xl/sharedStrings.xml><?xml version="1.0" encoding="utf-8"?>
<sst xmlns="http://schemas.openxmlformats.org/spreadsheetml/2006/main" count="73" uniqueCount="68">
  <si>
    <t>Ugdymo(si) procesas, įvykdytos veiklos</t>
  </si>
  <si>
    <t>Pagalba mokiniui, mokytojui, įvykdytos veiklos</t>
  </si>
  <si>
    <t>Ugdymosi aplinka, įvykdytos veiklos</t>
  </si>
  <si>
    <t>Bendruomenė, įvykdytos veiklos</t>
  </si>
  <si>
    <t>Ypatumai/ Problematika</t>
  </si>
  <si>
    <t>Skirtos kokybės krepešelio lėšos, EUR</t>
  </si>
  <si>
    <t>88138,00</t>
  </si>
  <si>
    <t>Sedos Vytauto Mačernio gimnazija</t>
  </si>
  <si>
    <t>Suplanuota/ panaudota lėšų, EUR</t>
  </si>
  <si>
    <t xml:space="preserve">Suplanuota/ panaudota lėšų, EUR </t>
  </si>
  <si>
    <t>Suplanuota/ panaudota lėšų EUR</t>
  </si>
  <si>
    <t>1-4 kl. 5 mokytojos organizavo 10 integralaus ugdymo dienų.</t>
  </si>
  <si>
    <t xml:space="preserve">5-I kl. 11 mokytojų pravedė 17 integruotų veiklų. </t>
  </si>
  <si>
    <t xml:space="preserve">Kokybės krepšlio plano veiklos aptartos gimnazijos  2022-03-07 mokytojų taryboje, sudaryta darbo grupė  kokybės krepšelio veikloms koordinuoti. </t>
  </si>
  <si>
    <t>Nupirkta laboratorinių priemonių.</t>
  </si>
  <si>
    <t>Iš viso:</t>
  </si>
  <si>
    <t xml:space="preserve">27 mokytojai 4 - II klasėse naudoja REFLECTUS  sistemą. Mokiniams pateiktos 664 refleksijos, analizuota mokinių daroma asmeninė pažanga. </t>
  </si>
  <si>
    <t>Nupirkti 3 interaktyvūs ekranai. Du ekranai anglų kalbos kabinetų IT priemonių bazės atnaujinimui, vienas gamtos mokslų laboratorijai.</t>
  </si>
  <si>
    <t>90 %  gimnazijos mokytojų dalyvavo ilgalaikės kvalifikacijos tobulinimo programos „Mokytojų ir vadovų kompetencijų gilinimas siekiant užtikrinti kiekvieno mokinio asmeninę ūgtį“ I modulio „Darbas su refleksijų duomenimis: problemų indentifikavimas ir strategijų išgryninimas“ mokymuose.</t>
  </si>
  <si>
    <t>Dalis nuo skirtų lėšų , %</t>
  </si>
  <si>
    <t xml:space="preserve"> Sudaryti konsultacijų grafikai mokymosi sunkumų turintiems 4, 6, 8 II ir IV klasių mokiniams. Konsultacijas teikia   13 mokytojų.   </t>
  </si>
  <si>
    <t>90 %  gimnazijos mokytojų dalyvavo ilgalaikės kvalifikacijos tobulinimo programos „Mokytojų ir vadovų kompetencijų gilinimas siekiant užtikrinti kiekvieno mokinio asmeninę ūgtį“ II modulio „Duomenimis grįstų pokyčių inicijavimas ir įgyvendinimas klasės/mokyklos lygmenyje“. mokymuose.</t>
  </si>
  <si>
    <t xml:space="preserve"> Mokymosi sunkumų turintiems 4, 6, 8, II ir IV klasių mokiniams per 2022 m. kovo ir balandžio mėnesius pravestos  132 konsultacijos. Mokiniams pagalbą  teikia   13 mokytojų.   </t>
  </si>
  <si>
    <t>Nupirktas biologinis ir du stereoskopiniai mikroskopai.</t>
  </si>
  <si>
    <t>Nupirkta gamtos mokslų laboratorinių priemonių.</t>
  </si>
  <si>
    <t>Anglų kalbos kabinetų mokytojo darbo vietos atnaujinimui, nupirkti du  nešiojami kompiuteriai.</t>
  </si>
  <si>
    <t>Mokymuisi virtualioje aplinkoje, nupirktos 35 ausinės.</t>
  </si>
  <si>
    <t>Nupirkta 10 multispausdintuvų.</t>
  </si>
  <si>
    <t>Mokyklos pavadinimas/ ataskaitinis mėnuo</t>
  </si>
  <si>
    <t>Vasaris- kovas</t>
  </si>
  <si>
    <t>1-4 kl. 5 mokytojos organizavo 11 integralaus ugdymo dienų.</t>
  </si>
  <si>
    <t xml:space="preserve">5-I kl. 12 mokytojų pravedė 18 integruotų veiklų. </t>
  </si>
  <si>
    <t xml:space="preserve">27 mokytojai 4 - II klasėse naudoja REFLECTUS  sistemą. Mokiniams pateiktos 991 (padidėjo 49,2%)  refleksijos, analizuota mokinių daroma asmeninė pažanga. </t>
  </si>
  <si>
    <t>Balandis - gegužė</t>
  </si>
  <si>
    <t xml:space="preserve">Ugdymo(si) diferencijavimui 4 mokytojai 5-7 kl. (106 mok.) naudojo elektroninę EMA mokymosi aplinką. 5 mokytojai 1-4 kl. (96 mok.) - elektroninę EDUKA mokymosi aplinką, 9 mokytojai 8-II kl. (95 mok.). (15% padidėjo EDUKA klasėje mokiniams skiriamų užduočių skaičius, 12% - EMA mokymosi aplinkoje.) </t>
  </si>
  <si>
    <t>5 užsienio kalbų mokytojai sukūrė 11 QUIZLET ir 16 WORDWALL užduočių 5- 8 klasių mokiniams, kuriomis dalinasi „Microsoft Teams“ platformoje</t>
  </si>
  <si>
    <t>33,3% I gimnazijos klasės mokinių vykdė gamtos mokslų metinius asmeninius projektus</t>
  </si>
  <si>
    <r>
      <t>95 %  gimnazijos mokytojų dalyvavo ilgalaikės kvalifikacijos tobulinimo programos „Mokytojų ir vadovų kompetencijų gilinimas siekiant užtikrinti kiekvieno mokinio asmeninę ūgtį“ III modulio           „ Mokymąsi aktyvinantys metodai "</t>
    </r>
    <r>
      <rPr>
        <sz val="11"/>
        <color theme="1"/>
        <rFont val="Times New Roman"/>
        <family val="1"/>
      </rPr>
      <t xml:space="preserve"> mokymuose.</t>
    </r>
  </si>
  <si>
    <t xml:space="preserve"> Sudaryti konsultacijų grafikai mokymosi sunkumų turintiems 4, 8 II ir IV klasių mokiniams. Konsultacijas teiks   15 mokytojų.   </t>
  </si>
  <si>
    <t xml:space="preserve"> Darbo užmokestis už mokymosi sunkumų turintiems   II ir IV klasių mokiniams per 2022 m. gegužės ir birželio mėnesius pravestas  49 konsultacijas. Mokiniams pagalbą  teikia   10 mokytojų.   </t>
  </si>
  <si>
    <t xml:space="preserve"> Darbo užmokestis už mokymosi sunkumų turintiems 4, 8,  II ir IV klasių mokiniams per 2022 m. spalio mėnesį.  Pravestos  96 konsultacijas. Mokiniams pagalbą  teikė   15 mokytojų.   </t>
  </si>
  <si>
    <t>Nupirkta priemonių  laboratorijai.</t>
  </si>
  <si>
    <t>Ugdymo(si) diferencijavimui 4 mokytojai 5-7 kl. (106 mok.) naudojo elektroninę EMA mokymosi aplinką. 5 mokytojai 1-4 kl. (96 mok.) - elektroninę EDUKA mokymosi aplinką, 9 mokytojai 8-II kl. (95 mok.). Ugdymo(si) diferencijavimui naudojamos ir kitos skaitmeninės aplinkos: ETESTAI, WORDWALL, KAHOOT, QUIZLET.</t>
  </si>
  <si>
    <t xml:space="preserve"> Nupirktos 3  interaktyvios mokymosi aplinkos ,, Teacher made" licencijos</t>
  </si>
  <si>
    <t>Gamtos mokslų laboratoriniai baldai, kėdės,įrenginiai.</t>
  </si>
  <si>
    <t>Įrengta šiuolaikiška gamtos mokslų laboratorija</t>
  </si>
  <si>
    <t>Siekiant veiksmingesnės mokinių įsivertinimo kokybės, pakoreguota REFLECTUS naudojimo tvarka - sudarytas refleksijų pateikimo planas. 27 mokytojai mokiniams pateikė 286 klausimynus.</t>
  </si>
  <si>
    <t>Ugdymo(si) diferencijavimui 2 mokytojai 7-8, II kl. (64 mok.) naudojo elektroninę EMA mokymosi aplinką. 6 mokytojai 1-4 kl. (97 mok.) - elektroninę EDUKA mokymosi aplinką, 10 mokytojų 5-II kl. (185 mok.). Iš viso mokiniams skirta 410 užduočių. Pagal surinktus duomenis daugiausia užduočių buvo skirta II kl. mokiniams.</t>
  </si>
  <si>
    <t>3 užsienio kalbų mokytojai sukūrė 11 QUIZLET, 4 WORDWALL ir 15 TEACHER MADE užduočių 2-II klasių mokiniams, kuriomis dalinasi „Microsoft Teams“ platformoje.</t>
  </si>
  <si>
    <t xml:space="preserve">5-II klasėse 14 mokytojų organizavo 14 integruoto ugdymo veiklų.               Edukacinės išvykos į Varnių gamtos mokyklą    ,, Tyrėjų naktis" ir edukacinės išvykos į Vilnių Tarptautinę specializuotą technologijų, inovacijų ir inžinerinių sprendimų parodą BALTTECHNIKA 2022, LITEXPO transporto išlaidos.                            </t>
  </si>
  <si>
    <t>Birželis - spalis</t>
  </si>
  <si>
    <t>,, Reflectus" sistemos 2023 m. licencijos įsigijimas</t>
  </si>
  <si>
    <t>Lapkritis - gruodis</t>
  </si>
  <si>
    <t xml:space="preserve"> </t>
  </si>
  <si>
    <t xml:space="preserve">I a,b klasės išvykos į VDU žemės ūkio akademijos ,, Sumanaus moksleivio akademijos" užsiėmimo ir I -IV klasių integruotos pažintinės kultūrinės išvykos       ,, Kultūros paieškos Lietuvos sostinėje Vilniuje" transporto išlaidos. </t>
  </si>
  <si>
    <t>Interaktyvios mokymosi aplinkos                  ,, Wordwoll" įsigijimas</t>
  </si>
  <si>
    <t>Siekiant gerinti ugdymo aplinkos funkcionalumą, anglų kalbos kabineto  dviviečiai suolai pakeisti vienviečiais. Įsigyta 17 vienviečių  mokyklinių stalų.</t>
  </si>
  <si>
    <t>Šešios  mokytojų metodinės  grupės  parengė ir ,, Microsoft Teams" platformoje patalpino mokymąsi aktyvinančių metodų katalogus.</t>
  </si>
  <si>
    <t>Vyko 7-8 kl. gamtos mokslų patyriminė diena.</t>
  </si>
  <si>
    <t>14 % pakilo skaitmeninių aplinkų Eduka ir Ema užduočių skyrimas mokiniams.              ( Paskirtos 468 užduotys per lapkričio ir gruodžio mėn.) Gimnazijoje išpirktos 282 licencijos ir visos yra naudojamos.</t>
  </si>
  <si>
    <t xml:space="preserve"> Darbo užmokestis  mokymosi sunkumų turintiems 4, 8,  II ir IV klasių mokiniams už 2022 m. lapkričio ir gruodžio mėnesius.  Pravestos  156 konsultacijas. Mokiniams pagalbą  teikė   15 mokytojų.   </t>
  </si>
  <si>
    <t>Dalis nuo skirtų lėšų %</t>
  </si>
  <si>
    <t>1-4 kl. 5 mokytojos organizavo 9 integralaus ugdymo dienas.</t>
  </si>
  <si>
    <t>Pradėti vykdyti 2022-2023 m. m. mokinių metiniai projektai. Pasirinkti projektų vadovai, temos, sudaryti konsultacijų tvarkaraščiai.</t>
  </si>
  <si>
    <t>Siekiant grįžtamojo ryšio ir individualios mokinio pažangos, per lapkričio ir gruodžio mėnesius  27 mokytojai mokiniams pateikė 397 refleksijų klausmynus.</t>
  </si>
  <si>
    <r>
      <rPr>
        <sz val="11"/>
        <rFont val="Times New Roman"/>
        <family val="1"/>
        <charset val="186"/>
      </rPr>
      <t xml:space="preserve">5 užsienio kalbų mokytojai sukūrė 10 QUIZLET ir 15 WORDWALL </t>
    </r>
    <r>
      <rPr>
        <sz val="11"/>
        <color theme="1"/>
        <rFont val="Times New Roman"/>
        <family val="1"/>
      </rPr>
      <t>užduočių 5- 8 klasių mokiniams, kuriomis dalinasi „Microsoft Teams“ platformoje.</t>
    </r>
  </si>
  <si>
    <t>Nupirkta kanceliarinių  prekių</t>
  </si>
  <si>
    <t>5-IV klasėse 18 mokytojų pravedė 28 integruotas pamokas bei  veiklas.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</si>
</sst>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2" fontId="2" fillId="0" borderId="3" xfId="0" applyNumberFormat="1" applyFont="1" applyBorder="1"/>
    <xf numFmtId="2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/>
    <xf numFmtId="0" fontId="4" fillId="0" borderId="10" xfId="0" applyFont="1" applyBorder="1"/>
    <xf numFmtId="2" fontId="4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/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13" xfId="0" applyFont="1" applyBorder="1"/>
    <xf numFmtId="0" fontId="2" fillId="0" borderId="14" xfId="0" applyFont="1" applyBorder="1"/>
    <xf numFmtId="2" fontId="4" fillId="0" borderId="14" xfId="0" applyNumberFormat="1" applyFont="1" applyBorder="1" applyAlignment="1">
      <alignment horizontal="center"/>
    </xf>
    <xf numFmtId="0" fontId="4" fillId="0" borderId="14" xfId="0" applyFont="1" applyBorder="1"/>
    <xf numFmtId="2" fontId="4" fillId="0" borderId="15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0" xfId="0" applyFont="1" applyBorder="1" applyAlignment="1">
      <alignment horizontal="left" vertical="top" wrapText="1"/>
    </xf>
    <xf numFmtId="2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5" fillId="0" borderId="3" xfId="0" applyFont="1" applyBorder="1"/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2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0" borderId="19" xfId="0" applyFont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9"/>
  <sheetViews>
    <sheetView tabSelected="1" topLeftCell="A16" zoomScaleNormal="100" workbookViewId="0">
      <selection activeCell="J34" sqref="J34"/>
    </sheetView>
  </sheetViews>
  <sheetFormatPr defaultColWidth="8.85546875" defaultRowHeight="15" x14ac:dyDescent="0.25"/>
  <cols>
    <col min="1" max="1" width="18.140625" style="1" customWidth="1"/>
    <col min="2" max="2" width="11.42578125" style="1" customWidth="1"/>
    <col min="3" max="3" width="39.28515625" style="1" customWidth="1"/>
    <col min="4" max="4" width="14.42578125" style="1" bestFit="1" customWidth="1"/>
    <col min="5" max="5" width="14.42578125" style="1" customWidth="1"/>
    <col min="6" max="6" width="32.140625" style="1" customWidth="1"/>
    <col min="7" max="7" width="0.140625" style="1" customWidth="1"/>
    <col min="8" max="9" width="13" style="1" customWidth="1"/>
    <col min="10" max="10" width="45.140625" style="1" customWidth="1"/>
    <col min="11" max="12" width="13.28515625" style="1" customWidth="1"/>
    <col min="13" max="13" width="44.5703125" style="1" customWidth="1"/>
    <col min="14" max="15" width="11.7109375" style="1" customWidth="1"/>
    <col min="16" max="16" width="27.85546875" style="1" customWidth="1"/>
    <col min="17" max="16384" width="8.85546875" style="1"/>
  </cols>
  <sheetData>
    <row r="1" spans="1:16" ht="72" thickBot="1" x14ac:dyDescent="0.3">
      <c r="A1" s="6" t="s">
        <v>28</v>
      </c>
      <c r="B1" s="10" t="s">
        <v>5</v>
      </c>
      <c r="C1" s="10" t="s">
        <v>0</v>
      </c>
      <c r="D1" s="10" t="s">
        <v>8</v>
      </c>
      <c r="E1" s="10" t="s">
        <v>19</v>
      </c>
      <c r="F1" s="10" t="s">
        <v>1</v>
      </c>
      <c r="G1" s="11"/>
      <c r="H1" s="10" t="s">
        <v>9</v>
      </c>
      <c r="I1" s="10" t="s">
        <v>19</v>
      </c>
      <c r="J1" s="10" t="s">
        <v>2</v>
      </c>
      <c r="K1" s="10" t="s">
        <v>10</v>
      </c>
      <c r="L1" s="10" t="s">
        <v>19</v>
      </c>
      <c r="M1" s="10" t="s">
        <v>3</v>
      </c>
      <c r="N1" s="10" t="s">
        <v>10</v>
      </c>
      <c r="O1" s="25" t="s">
        <v>61</v>
      </c>
      <c r="P1" s="28" t="s">
        <v>4</v>
      </c>
    </row>
    <row r="2" spans="1:16" s="2" customFormat="1" ht="43.5" thickBot="1" x14ac:dyDescent="0.3">
      <c r="A2" s="17" t="s">
        <v>7</v>
      </c>
      <c r="B2" s="18" t="s">
        <v>6</v>
      </c>
      <c r="C2" s="19"/>
      <c r="D2" s="20">
        <v>7524</v>
      </c>
      <c r="E2" s="20">
        <f>(D2*100)/$B$2</f>
        <v>8.5366130386439441</v>
      </c>
      <c r="F2" s="19"/>
      <c r="G2" s="21"/>
      <c r="H2" s="20">
        <v>8335</v>
      </c>
      <c r="I2" s="20">
        <f>(H2*100)/$B$2</f>
        <v>9.4567609884499308</v>
      </c>
      <c r="J2" s="19"/>
      <c r="K2" s="20">
        <v>67982</v>
      </c>
      <c r="L2" s="20">
        <f>(K2*100)/$B$2</f>
        <v>77.131316798656655</v>
      </c>
      <c r="M2" s="19"/>
      <c r="N2" s="20">
        <v>4297</v>
      </c>
      <c r="O2" s="26">
        <f>(N2*100)/$B$2</f>
        <v>4.8753091742494723</v>
      </c>
      <c r="P2" s="22"/>
    </row>
    <row r="3" spans="1:16" s="2" customFormat="1" ht="95.25" customHeight="1" x14ac:dyDescent="0.25">
      <c r="A3" s="53" t="s">
        <v>29</v>
      </c>
      <c r="B3" s="13"/>
      <c r="C3" s="7" t="s">
        <v>11</v>
      </c>
      <c r="D3" s="14">
        <v>0</v>
      </c>
      <c r="E3" s="14">
        <v>0</v>
      </c>
      <c r="F3" s="15" t="s">
        <v>20</v>
      </c>
      <c r="G3" s="16"/>
      <c r="H3" s="14">
        <v>0</v>
      </c>
      <c r="I3" s="14">
        <v>0</v>
      </c>
      <c r="J3" s="15" t="s">
        <v>17</v>
      </c>
      <c r="K3" s="14">
        <v>9900</v>
      </c>
      <c r="L3" s="14">
        <f>(K3*100)/$B$2</f>
        <v>11.232385577163084</v>
      </c>
      <c r="M3" s="15" t="s">
        <v>13</v>
      </c>
      <c r="N3" s="14">
        <v>0</v>
      </c>
      <c r="O3" s="14">
        <f>(N3*100)/$B$2</f>
        <v>0</v>
      </c>
      <c r="P3" s="12"/>
    </row>
    <row r="4" spans="1:16" ht="105" x14ac:dyDescent="0.25">
      <c r="A4" s="3"/>
      <c r="B4" s="3"/>
      <c r="C4" s="4" t="s">
        <v>12</v>
      </c>
      <c r="D4" s="23">
        <v>0</v>
      </c>
      <c r="E4" s="23">
        <v>0</v>
      </c>
      <c r="F4" s="3"/>
      <c r="G4" s="3"/>
      <c r="H4" s="3"/>
      <c r="I4" s="3"/>
      <c r="J4" s="27" t="s">
        <v>23</v>
      </c>
      <c r="K4" s="23">
        <v>1435.3</v>
      </c>
      <c r="L4" s="14">
        <f t="shared" ref="L4" si="0">(K4*100)/$B$2</f>
        <v>1.6284689918083006</v>
      </c>
      <c r="M4" s="4" t="s">
        <v>18</v>
      </c>
      <c r="N4" s="23">
        <v>666</v>
      </c>
      <c r="O4" s="14">
        <f>(N4*100)/$B$2</f>
        <v>0.7556332115546075</v>
      </c>
      <c r="P4" s="3"/>
    </row>
    <row r="5" spans="1:16" ht="71.25" customHeight="1" x14ac:dyDescent="0.25">
      <c r="A5" s="3"/>
      <c r="B5" s="3"/>
      <c r="C5" s="4" t="s">
        <v>16</v>
      </c>
      <c r="D5" s="23">
        <v>0</v>
      </c>
      <c r="E5" s="23">
        <v>0</v>
      </c>
      <c r="F5" s="3"/>
      <c r="G5" s="3"/>
      <c r="H5" s="3"/>
      <c r="I5" s="3"/>
      <c r="J5" s="3"/>
      <c r="K5" s="8"/>
      <c r="L5" s="14"/>
      <c r="M5" s="4"/>
      <c r="N5" s="9"/>
      <c r="O5" s="14"/>
      <c r="P5" s="3"/>
    </row>
    <row r="6" spans="1:16" ht="120.75" thickBot="1" x14ac:dyDescent="0.3">
      <c r="A6" s="32"/>
      <c r="B6" s="33"/>
      <c r="C6" s="35" t="s">
        <v>42</v>
      </c>
      <c r="D6" s="36">
        <v>0</v>
      </c>
      <c r="E6" s="34">
        <v>0</v>
      </c>
      <c r="F6" s="33"/>
      <c r="G6" s="33"/>
      <c r="H6" s="33"/>
      <c r="I6" s="33"/>
      <c r="J6" s="37" t="s">
        <v>14</v>
      </c>
      <c r="K6" s="38">
        <v>5909.11</v>
      </c>
      <c r="L6" s="36">
        <f>(K6*100)/$B$2</f>
        <v>6.7043840341282985</v>
      </c>
      <c r="M6" s="33"/>
      <c r="N6" s="33"/>
      <c r="O6" s="14"/>
      <c r="P6" s="33"/>
    </row>
    <row r="7" spans="1:16" ht="105" x14ac:dyDescent="0.25">
      <c r="A7" s="52" t="s">
        <v>33</v>
      </c>
      <c r="B7" s="29"/>
      <c r="C7" s="27" t="s">
        <v>27</v>
      </c>
      <c r="D7" s="24">
        <v>2699.99</v>
      </c>
      <c r="E7" s="23">
        <f>(D7*100)/$B$2</f>
        <v>3.0633665388368239</v>
      </c>
      <c r="F7" s="15" t="s">
        <v>22</v>
      </c>
      <c r="G7" s="29"/>
      <c r="H7" s="31">
        <v>1445.86</v>
      </c>
      <c r="I7" s="30">
        <f>(H7*100)/$B$2</f>
        <v>1.6404502030906079</v>
      </c>
      <c r="J7" s="40" t="s">
        <v>24</v>
      </c>
      <c r="K7" s="31">
        <v>2999.27</v>
      </c>
      <c r="L7" s="41">
        <v>3.4</v>
      </c>
      <c r="M7" s="15" t="s">
        <v>21</v>
      </c>
      <c r="N7" s="30">
        <v>670</v>
      </c>
      <c r="O7" s="14">
        <f t="shared" ref="O7:O13" si="1">(N7*100)/$B$2</f>
        <v>0.76017154916154217</v>
      </c>
      <c r="P7" s="29"/>
    </row>
    <row r="8" spans="1:16" ht="30" x14ac:dyDescent="0.25">
      <c r="A8" s="3"/>
      <c r="B8" s="3"/>
      <c r="C8" s="7" t="s">
        <v>30</v>
      </c>
      <c r="D8" s="23">
        <v>0</v>
      </c>
      <c r="E8" s="23">
        <f>(D8*100)/$B$2</f>
        <v>0</v>
      </c>
      <c r="F8" s="3"/>
      <c r="G8" s="3"/>
      <c r="H8" s="3"/>
      <c r="I8" s="30"/>
      <c r="J8" s="39" t="s">
        <v>25</v>
      </c>
      <c r="K8" s="55">
        <v>2186</v>
      </c>
      <c r="L8" s="41">
        <f t="shared" ref="L8:L13" si="2">(K8*100)/$B$2</f>
        <v>2.4802015021897481</v>
      </c>
      <c r="M8" s="39"/>
      <c r="N8" s="3"/>
      <c r="O8" s="14">
        <f t="shared" si="1"/>
        <v>0</v>
      </c>
      <c r="P8" s="3"/>
    </row>
    <row r="9" spans="1:16" ht="30" x14ac:dyDescent="0.25">
      <c r="A9" s="3"/>
      <c r="B9" s="3"/>
      <c r="C9" s="4" t="s">
        <v>31</v>
      </c>
      <c r="D9" s="23">
        <v>0</v>
      </c>
      <c r="E9" s="23">
        <f t="shared" ref="E9:E13" si="3">(D9*100)/$B$2</f>
        <v>0</v>
      </c>
      <c r="F9" s="3"/>
      <c r="G9" s="3"/>
      <c r="H9" s="3"/>
      <c r="I9" s="30"/>
      <c r="J9" s="27" t="s">
        <v>26</v>
      </c>
      <c r="K9" s="23">
        <v>2415</v>
      </c>
      <c r="L9" s="42">
        <f t="shared" si="2"/>
        <v>2.7400213301867526</v>
      </c>
      <c r="M9" s="3"/>
      <c r="N9" s="3"/>
      <c r="O9" s="14">
        <f t="shared" si="1"/>
        <v>0</v>
      </c>
      <c r="P9" s="3"/>
    </row>
    <row r="10" spans="1:16" ht="75" x14ac:dyDescent="0.25">
      <c r="A10" s="3"/>
      <c r="B10" s="3"/>
      <c r="C10" s="4" t="s">
        <v>32</v>
      </c>
      <c r="D10" s="23">
        <v>0</v>
      </c>
      <c r="E10" s="23">
        <v>0</v>
      </c>
      <c r="F10" s="3"/>
      <c r="G10" s="3"/>
      <c r="H10" s="3"/>
      <c r="I10" s="30"/>
      <c r="J10" s="27"/>
      <c r="K10" s="23"/>
      <c r="L10" s="42"/>
      <c r="M10" s="3"/>
      <c r="N10" s="3"/>
      <c r="O10" s="14"/>
      <c r="P10" s="3"/>
    </row>
    <row r="11" spans="1:16" ht="45" x14ac:dyDescent="0.25">
      <c r="A11" s="3"/>
      <c r="B11" s="3"/>
      <c r="C11" s="45" t="s">
        <v>36</v>
      </c>
      <c r="D11" s="23">
        <v>0</v>
      </c>
      <c r="E11" s="23">
        <v>0</v>
      </c>
      <c r="F11" s="3"/>
      <c r="G11" s="3"/>
      <c r="H11" s="3"/>
      <c r="I11" s="30"/>
      <c r="J11" s="27"/>
      <c r="K11" s="23"/>
      <c r="L11" s="42"/>
      <c r="M11" s="3"/>
      <c r="N11" s="3"/>
      <c r="O11" s="14"/>
      <c r="P11" s="3"/>
    </row>
    <row r="12" spans="1:16" ht="120" x14ac:dyDescent="0.25">
      <c r="A12" s="44"/>
      <c r="B12" s="44"/>
      <c r="C12" s="61" t="s">
        <v>34</v>
      </c>
      <c r="D12" s="46">
        <v>0</v>
      </c>
      <c r="E12" s="46">
        <f t="shared" si="3"/>
        <v>0</v>
      </c>
      <c r="F12" s="44"/>
      <c r="G12" s="44"/>
      <c r="H12" s="44"/>
      <c r="I12" s="47"/>
      <c r="J12" s="48"/>
      <c r="K12" s="49"/>
      <c r="L12" s="41">
        <f t="shared" si="2"/>
        <v>0</v>
      </c>
      <c r="M12" s="44"/>
      <c r="N12" s="44"/>
      <c r="O12" s="50">
        <f t="shared" si="1"/>
        <v>0</v>
      </c>
      <c r="P12" s="44"/>
    </row>
    <row r="13" spans="1:16" ht="60.75" thickBot="1" x14ac:dyDescent="0.3">
      <c r="A13" s="32"/>
      <c r="B13" s="32"/>
      <c r="C13" s="64" t="s">
        <v>35</v>
      </c>
      <c r="D13" s="65">
        <v>0</v>
      </c>
      <c r="E13" s="65">
        <f t="shared" si="3"/>
        <v>0</v>
      </c>
      <c r="F13" s="32"/>
      <c r="G13" s="32"/>
      <c r="H13" s="32"/>
      <c r="I13" s="65"/>
      <c r="J13" s="66"/>
      <c r="K13" s="67"/>
      <c r="L13" s="36">
        <f t="shared" si="2"/>
        <v>0</v>
      </c>
      <c r="M13" s="32"/>
      <c r="N13" s="32"/>
      <c r="O13" s="68">
        <f t="shared" si="1"/>
        <v>0</v>
      </c>
      <c r="P13" s="32"/>
    </row>
    <row r="14" spans="1:16" ht="90" x14ac:dyDescent="0.25">
      <c r="A14" s="52" t="s">
        <v>50</v>
      </c>
      <c r="B14" s="29"/>
      <c r="C14" s="15" t="s">
        <v>11</v>
      </c>
      <c r="D14" s="30">
        <v>0</v>
      </c>
      <c r="E14" s="30">
        <v>0</v>
      </c>
      <c r="F14" s="15" t="s">
        <v>39</v>
      </c>
      <c r="G14" s="29"/>
      <c r="H14" s="31">
        <v>542.23</v>
      </c>
      <c r="I14" s="30">
        <v>0.62</v>
      </c>
      <c r="J14" s="52" t="s">
        <v>44</v>
      </c>
      <c r="K14" s="31">
        <v>26249.74</v>
      </c>
      <c r="L14" s="62">
        <v>29.78</v>
      </c>
      <c r="M14" s="15" t="s">
        <v>37</v>
      </c>
      <c r="N14" s="30">
        <v>666</v>
      </c>
      <c r="O14" s="14">
        <v>0.76</v>
      </c>
      <c r="P14" s="63"/>
    </row>
    <row r="15" spans="1:16" ht="149.25" customHeight="1" x14ac:dyDescent="0.25">
      <c r="A15" s="3"/>
      <c r="B15" s="3"/>
      <c r="C15" s="4" t="s">
        <v>49</v>
      </c>
      <c r="D15" s="23">
        <v>1047.43</v>
      </c>
      <c r="E15" s="23">
        <v>1.19</v>
      </c>
      <c r="F15" s="4" t="s">
        <v>38</v>
      </c>
      <c r="G15" s="3"/>
      <c r="H15" s="23">
        <v>0</v>
      </c>
      <c r="I15" s="23">
        <v>0</v>
      </c>
      <c r="J15" s="27" t="s">
        <v>41</v>
      </c>
      <c r="K15" s="24">
        <v>287.22000000000003</v>
      </c>
      <c r="L15" s="42">
        <v>0.33</v>
      </c>
      <c r="M15" s="3"/>
      <c r="N15" s="3"/>
      <c r="O15" s="54"/>
      <c r="P15" s="43"/>
    </row>
    <row r="16" spans="1:16" ht="110.25" customHeight="1" x14ac:dyDescent="0.25">
      <c r="A16" s="44"/>
      <c r="B16" s="44"/>
      <c r="C16" s="45" t="s">
        <v>43</v>
      </c>
      <c r="D16" s="46">
        <v>118.7</v>
      </c>
      <c r="E16" s="46">
        <v>0.13</v>
      </c>
      <c r="F16" s="4" t="s">
        <v>40</v>
      </c>
      <c r="G16" s="3"/>
      <c r="H16" s="24">
        <v>1046.02</v>
      </c>
      <c r="I16" s="46">
        <v>1.19</v>
      </c>
      <c r="J16" s="40"/>
      <c r="K16" s="46"/>
      <c r="L16" s="41"/>
      <c r="M16" s="44"/>
      <c r="N16" s="3"/>
      <c r="O16" s="54"/>
      <c r="P16" s="43"/>
    </row>
    <row r="17" spans="1:16" ht="129" customHeight="1" x14ac:dyDescent="0.25">
      <c r="A17" s="3"/>
      <c r="B17" s="3"/>
      <c r="C17" s="4" t="s">
        <v>47</v>
      </c>
      <c r="D17" s="23">
        <v>0</v>
      </c>
      <c r="E17" s="23">
        <v>0</v>
      </c>
      <c r="F17" s="3"/>
      <c r="G17" s="3"/>
      <c r="H17" s="3"/>
      <c r="I17" s="23"/>
      <c r="J17" s="27"/>
      <c r="K17" s="24"/>
      <c r="L17" s="42"/>
      <c r="M17" s="3"/>
      <c r="N17" s="3"/>
      <c r="O17" s="54"/>
      <c r="P17" s="43"/>
    </row>
    <row r="18" spans="1:16" ht="75" x14ac:dyDescent="0.25">
      <c r="A18" s="3"/>
      <c r="B18" s="3"/>
      <c r="C18" s="4" t="s">
        <v>46</v>
      </c>
      <c r="D18" s="23">
        <v>0</v>
      </c>
      <c r="E18" s="23">
        <v>0</v>
      </c>
      <c r="F18" s="3"/>
      <c r="G18" s="3"/>
      <c r="H18" s="3"/>
      <c r="I18" s="23"/>
      <c r="J18" s="27"/>
      <c r="K18" s="24"/>
      <c r="L18" s="42"/>
      <c r="M18" s="3"/>
      <c r="N18" s="3"/>
      <c r="O18" s="54"/>
      <c r="P18" s="43"/>
    </row>
    <row r="19" spans="1:16" ht="75.75" thickBot="1" x14ac:dyDescent="0.3">
      <c r="A19" s="32"/>
      <c r="B19" s="32"/>
      <c r="C19" s="64" t="s">
        <v>48</v>
      </c>
      <c r="D19" s="65">
        <v>0</v>
      </c>
      <c r="E19" s="65">
        <v>0</v>
      </c>
      <c r="F19" s="32"/>
      <c r="G19" s="32"/>
      <c r="H19" s="32"/>
      <c r="I19" s="65"/>
      <c r="J19" s="66"/>
      <c r="K19" s="67"/>
      <c r="L19" s="36"/>
      <c r="M19" s="32"/>
      <c r="N19" s="32"/>
      <c r="O19" s="68"/>
      <c r="P19" s="69"/>
    </row>
    <row r="20" spans="1:16" ht="110.25" x14ac:dyDescent="0.25">
      <c r="A20" s="29" t="s">
        <v>52</v>
      </c>
      <c r="B20" s="29"/>
      <c r="C20" s="75" t="s">
        <v>54</v>
      </c>
      <c r="D20" s="30">
        <v>1100</v>
      </c>
      <c r="E20" s="30">
        <v>1.25</v>
      </c>
      <c r="F20" s="74" t="s">
        <v>60</v>
      </c>
      <c r="G20" s="29"/>
      <c r="H20" s="31">
        <v>1708.15</v>
      </c>
      <c r="I20" s="30">
        <v>1.94</v>
      </c>
      <c r="J20" s="73" t="s">
        <v>45</v>
      </c>
      <c r="K20" s="30">
        <v>0</v>
      </c>
      <c r="L20" s="62">
        <v>0</v>
      </c>
      <c r="M20" s="79"/>
      <c r="N20" s="30"/>
      <c r="O20" s="14"/>
      <c r="P20" s="63"/>
    </row>
    <row r="21" spans="1:16" ht="71.25" customHeight="1" x14ac:dyDescent="0.25">
      <c r="A21" s="3"/>
      <c r="B21" s="3"/>
      <c r="C21" s="76" t="s">
        <v>51</v>
      </c>
      <c r="D21" s="77">
        <v>848</v>
      </c>
      <c r="E21" s="77">
        <v>0.96</v>
      </c>
      <c r="F21" s="79" t="s">
        <v>57</v>
      </c>
      <c r="G21" s="30">
        <v>0</v>
      </c>
      <c r="H21" s="14">
        <v>0</v>
      </c>
      <c r="I21" s="23">
        <v>0</v>
      </c>
      <c r="J21" s="72" t="s">
        <v>41</v>
      </c>
      <c r="K21" s="24">
        <v>1145.1400000000001</v>
      </c>
      <c r="L21" s="42">
        <v>1.3</v>
      </c>
      <c r="M21" s="3"/>
      <c r="N21" s="3"/>
      <c r="O21" s="54"/>
      <c r="P21" s="43"/>
    </row>
    <row r="22" spans="1:16" ht="78" customHeight="1" thickBot="1" x14ac:dyDescent="0.3">
      <c r="A22" s="3"/>
      <c r="B22" s="3"/>
      <c r="C22" s="76" t="s">
        <v>66</v>
      </c>
      <c r="D22" s="77">
        <v>216</v>
      </c>
      <c r="E22" s="77">
        <v>0.25</v>
      </c>
      <c r="F22" s="35" t="s">
        <v>65</v>
      </c>
      <c r="G22" s="3"/>
      <c r="H22" s="23">
        <v>0</v>
      </c>
      <c r="I22" s="23">
        <v>0</v>
      </c>
      <c r="J22" s="78" t="s">
        <v>56</v>
      </c>
      <c r="K22" s="42">
        <v>1798</v>
      </c>
      <c r="L22" s="42">
        <v>2.04</v>
      </c>
      <c r="M22" s="71"/>
      <c r="N22" s="3"/>
      <c r="O22" s="54"/>
      <c r="P22" s="43"/>
    </row>
    <row r="23" spans="1:16" ht="31.5" x14ac:dyDescent="0.25">
      <c r="A23" s="3"/>
      <c r="B23" s="3"/>
      <c r="C23" s="76" t="s">
        <v>55</v>
      </c>
      <c r="D23" s="77">
        <v>324</v>
      </c>
      <c r="E23" s="77">
        <v>0.37</v>
      </c>
      <c r="F23" s="3"/>
      <c r="G23" s="3"/>
      <c r="H23" s="3"/>
      <c r="I23" s="23"/>
      <c r="J23" s="27"/>
      <c r="K23" s="24"/>
      <c r="L23" s="42"/>
      <c r="M23" s="3"/>
      <c r="N23" s="3"/>
      <c r="O23" s="54"/>
      <c r="P23" s="43"/>
    </row>
    <row r="24" spans="1:16" ht="31.5" x14ac:dyDescent="0.25">
      <c r="A24" s="3"/>
      <c r="B24" s="3"/>
      <c r="C24" s="76" t="s">
        <v>58</v>
      </c>
      <c r="D24" s="77">
        <v>0</v>
      </c>
      <c r="E24" s="77">
        <v>0</v>
      </c>
      <c r="F24" s="3"/>
      <c r="G24" s="3"/>
      <c r="H24" s="3"/>
      <c r="I24" s="23"/>
      <c r="J24" s="27"/>
      <c r="K24" s="24"/>
      <c r="L24" s="42"/>
      <c r="M24" s="3"/>
      <c r="N24" s="3"/>
      <c r="O24" s="54"/>
      <c r="P24" s="43"/>
    </row>
    <row r="25" spans="1:16" ht="30" x14ac:dyDescent="0.25">
      <c r="A25" s="3"/>
      <c r="B25" s="3"/>
      <c r="C25" s="7" t="s">
        <v>62</v>
      </c>
      <c r="D25" s="77">
        <v>0</v>
      </c>
      <c r="E25" s="77">
        <v>0</v>
      </c>
      <c r="F25" s="3"/>
      <c r="G25" s="3"/>
      <c r="H25" s="3"/>
      <c r="I25" s="23"/>
      <c r="J25" s="27"/>
      <c r="K25" s="24"/>
      <c r="L25" s="42"/>
      <c r="M25" s="3"/>
      <c r="N25" s="3"/>
      <c r="O25" s="54"/>
      <c r="P25" s="43"/>
    </row>
    <row r="26" spans="1:16" ht="30" x14ac:dyDescent="0.25">
      <c r="A26" s="3"/>
      <c r="B26" s="3"/>
      <c r="C26" s="4" t="s">
        <v>67</v>
      </c>
      <c r="D26" s="77">
        <v>0</v>
      </c>
      <c r="E26" s="77">
        <v>0</v>
      </c>
      <c r="F26" s="3"/>
      <c r="G26" s="3"/>
      <c r="H26" s="3"/>
      <c r="I26" s="23"/>
      <c r="J26" s="27"/>
      <c r="K26" s="24"/>
      <c r="L26" s="42"/>
      <c r="M26" s="3"/>
      <c r="N26" s="3"/>
      <c r="O26" s="54"/>
      <c r="P26" s="43"/>
    </row>
    <row r="27" spans="1:16" ht="63" x14ac:dyDescent="0.25">
      <c r="A27" s="3"/>
      <c r="B27" s="3"/>
      <c r="C27" s="76" t="s">
        <v>64</v>
      </c>
      <c r="D27" s="77">
        <v>0</v>
      </c>
      <c r="E27" s="77">
        <v>0</v>
      </c>
      <c r="F27" s="3"/>
      <c r="G27" s="3"/>
      <c r="H27" s="3"/>
      <c r="I27" s="23"/>
      <c r="J27" s="27"/>
      <c r="K27" s="24"/>
      <c r="L27" s="42"/>
      <c r="M27" s="3"/>
      <c r="N27" s="3"/>
      <c r="O27" s="54"/>
      <c r="P27" s="43"/>
    </row>
    <row r="28" spans="1:16" ht="78.75" x14ac:dyDescent="0.25">
      <c r="A28" s="3"/>
      <c r="B28" s="3"/>
      <c r="C28" s="76" t="s">
        <v>59</v>
      </c>
      <c r="D28" s="77">
        <v>0</v>
      </c>
      <c r="E28" s="77">
        <v>0</v>
      </c>
      <c r="F28" s="3"/>
      <c r="G28" s="3"/>
      <c r="H28" s="3"/>
      <c r="I28" s="23"/>
      <c r="J28" s="27"/>
      <c r="K28" s="24"/>
      <c r="L28" s="42"/>
      <c r="M28" s="3"/>
      <c r="N28" s="3"/>
      <c r="O28" s="54"/>
      <c r="P28" s="43"/>
    </row>
    <row r="29" spans="1:16" ht="63" x14ac:dyDescent="0.25">
      <c r="A29" s="3"/>
      <c r="B29" s="3"/>
      <c r="C29" s="76" t="s">
        <v>63</v>
      </c>
      <c r="D29" s="77">
        <v>0</v>
      </c>
      <c r="E29" s="77">
        <v>0</v>
      </c>
      <c r="F29" s="3" t="s">
        <v>53</v>
      </c>
      <c r="G29" s="3"/>
      <c r="H29" s="3"/>
      <c r="I29" s="23"/>
      <c r="J29" s="27"/>
      <c r="K29" s="24"/>
      <c r="L29" s="42"/>
      <c r="M29" s="3"/>
      <c r="N29" s="3"/>
      <c r="O29" s="54"/>
      <c r="P29" s="43"/>
    </row>
    <row r="30" spans="1:16" ht="22.5" customHeight="1" thickBot="1" x14ac:dyDescent="0.3">
      <c r="A30" s="56" t="s">
        <v>15</v>
      </c>
      <c r="B30" s="57"/>
      <c r="C30" s="57"/>
      <c r="D30" s="58">
        <f>SUM(D3:D29)</f>
        <v>6354.12</v>
      </c>
      <c r="E30" s="58">
        <f>SUM(E3:E29)</f>
        <v>7.2133665388368238</v>
      </c>
      <c r="F30" s="59"/>
      <c r="G30" s="59"/>
      <c r="H30" s="58">
        <f>SUM(H3:H29)</f>
        <v>4742.26</v>
      </c>
      <c r="I30" s="58">
        <f>SUM(I3:I29)</f>
        <v>5.3904502030906079</v>
      </c>
      <c r="J30" s="59"/>
      <c r="K30" s="58">
        <f>SUM(K3:K29)</f>
        <v>54324.78</v>
      </c>
      <c r="L30" s="58">
        <f>SUM(L3:L29)</f>
        <v>61.635461435476181</v>
      </c>
      <c r="M30" s="59"/>
      <c r="N30" s="58">
        <f>SUM(N3:N29)</f>
        <v>2002</v>
      </c>
      <c r="O30" s="60">
        <f>SUM(O3:O29)</f>
        <v>2.2758047607161496</v>
      </c>
      <c r="P30" s="70"/>
    </row>
    <row r="31" spans="1:16" x14ac:dyDescent="0.25">
      <c r="A31" s="29"/>
      <c r="B31" s="29"/>
      <c r="C31" s="29"/>
      <c r="D31" s="29"/>
      <c r="E31" s="51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1058BA69977D34E8DF8BC8282669ADE" ma:contentTypeVersion="13" ma:contentTypeDescription="Kurkite naują dokumentą." ma:contentTypeScope="" ma:versionID="15ede231ff2fa69b902e7c9a3bf25a43">
  <xsd:schema xmlns:xsd="http://www.w3.org/2001/XMLSchema" xmlns:xs="http://www.w3.org/2001/XMLSchema" xmlns:p="http://schemas.microsoft.com/office/2006/metadata/properties" xmlns:ns3="cc883acb-cd2f-4a99-bd71-b8821349d8a7" xmlns:ns4="c0266e08-8d38-4362-a454-94cf276c12fa" targetNamespace="http://schemas.microsoft.com/office/2006/metadata/properties" ma:root="true" ma:fieldsID="bd38206dca7e45bbf055dbd29b892494" ns3:_="" ns4:_="">
    <xsd:import namespace="cc883acb-cd2f-4a99-bd71-b8821349d8a7"/>
    <xsd:import namespace="c0266e08-8d38-4362-a454-94cf276c1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83acb-cd2f-4a99-bd71-b8821349d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66e08-8d38-4362-a454-94cf276c1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D6F43A-007A-4D1F-8E18-24466F884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0995CB-1F93-424C-8D06-3F0464945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83acb-cd2f-4a99-bd71-b8821349d8a7"/>
    <ds:schemaRef ds:uri="c0266e08-8d38-4362-a454-94cf276c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51BE2B-0CBB-4081-AAC6-8B897155C838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c0266e08-8d38-4362-a454-94cf276c12fa"/>
    <ds:schemaRef ds:uri="http://purl.org/dc/terms/"/>
    <ds:schemaRef ds:uri="cc883acb-cd2f-4a99-bd71-b8821349d8a7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Bilotienė</dc:creator>
  <cp:keywords/>
  <dc:description/>
  <cp:lastModifiedBy>Daiva Bruziene</cp:lastModifiedBy>
  <cp:revision/>
  <dcterms:created xsi:type="dcterms:W3CDTF">2020-03-03T10:52:17Z</dcterms:created>
  <dcterms:modified xsi:type="dcterms:W3CDTF">2022-12-23T08:45:17Z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0x010100E1058BA69977D34E8DF8BC8282669ADE</vt:lpwstr>
  </property>
</Properties>
</file>